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<sst xmlns="http://schemas.openxmlformats.org/spreadsheetml/2006/main" count="71" uniqueCount="52">
  <si>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</si>
  <si>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</si>
  <si>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</si>
  <si>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</si>
  <si>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</si>
  <si>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</si>
  <si>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</si>
  <si>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</si>
  <si>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</si>
  <si>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</si>
  <si>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</si>
  <si>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</si>
  <si>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</si>
  <si>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2022年度昌吉州地方政府债务限额、余额（含一般债务限额、余额和专项债务限额、余额）情况表</t>
  </si>
  <si>
    <t>单位：亿元</t>
  </si>
  <si>
    <t>行政区划名称</t>
  </si>
  <si>
    <t>政府债务限额总额</t>
  </si>
  <si>
    <t>其中：新增债务限额</t>
  </si>
  <si>
    <t>政府债务余额</t>
  </si>
  <si>
    <t>合计</t>
  </si>
  <si>
    <t>一般债务</t>
  </si>
  <si>
    <t>专项债务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</si>
  <si>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</si>
  <si>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</si>
  <si>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</si>
  <si>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</si>
  <si>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</si>
  <si>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</si>
  <si>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</si>
  <si>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 xml:space="preserve">      农高区</t>
  </si>
  <si>
    <t>6502</t>
  </si>
  <si>
    <t xml:space="preserve">      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</si>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</sst>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8" topLeftCell="A9" activePane="bottomLeft" state="frozen"/>
      <selection/>
      <selection pane="bottomLeft" activeCell="L16" sqref="L16:L23"/>
    </sheetView>
  </sheetViews>
  <sheetFormatPr defaultColWidth="10" defaultRowHeight="13.5"/>
  <cols>
    <col min="1" max="2" width="9" hidden="1"/>
    <col min="3" max="3" width="20.5" customWidth="1"/>
    <col min="4" max="12" width="12.625" customWidth="1"/>
    <col min="13" max="13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2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K3" s="1" t="s">
        <v>10</v>
      </c>
      <c r="L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2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</row>
    <row r="6" ht="25" customHeight="1" spans="1:12">
      <c r="A6" s="1">
        <v>0</v>
      </c>
      <c r="C6" s="5"/>
      <c r="D6" s="5"/>
      <c r="L6" s="9" t="s">
        <v>14</v>
      </c>
    </row>
    <row r="7" ht="25" customHeight="1" spans="1:12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</row>
    <row r="8" ht="25" customHeight="1" spans="1:12">
      <c r="A8" s="1">
        <v>0</v>
      </c>
      <c r="C8" s="6"/>
      <c r="D8" s="6" t="s">
        <v>19</v>
      </c>
      <c r="E8" s="6" t="s">
        <v>20</v>
      </c>
      <c r="F8" s="6" t="s">
        <v>21</v>
      </c>
      <c r="G8" s="6" t="s">
        <v>19</v>
      </c>
      <c r="H8" s="6" t="s">
        <v>20</v>
      </c>
      <c r="I8" s="6" t="s">
        <v>21</v>
      </c>
      <c r="J8" s="6" t="s">
        <v>19</v>
      </c>
      <c r="K8" s="6" t="s">
        <v>20</v>
      </c>
      <c r="L8" s="6" t="s">
        <v>21</v>
      </c>
    </row>
    <row r="9" ht="20" customHeight="1" spans="1:12">
      <c r="A9" s="1" t="s">
        <v>22</v>
      </c>
      <c r="B9" s="1" t="s">
        <v>23</v>
      </c>
      <c r="C9" s="7" t="s">
        <v>24</v>
      </c>
      <c r="D9" s="8">
        <f t="shared" ref="D9:L9" si="0">D10+D14</f>
        <v>601.2719</v>
      </c>
      <c r="E9" s="8">
        <f t="shared" si="0"/>
        <v>272.77</v>
      </c>
      <c r="F9" s="8">
        <f t="shared" si="0"/>
        <v>328.5019</v>
      </c>
      <c r="G9" s="8">
        <f t="shared" si="0"/>
        <v>122.81</v>
      </c>
      <c r="H9" s="8">
        <f t="shared" si="0"/>
        <v>30.61</v>
      </c>
      <c r="I9" s="8">
        <f t="shared" si="0"/>
        <v>92.2</v>
      </c>
      <c r="J9" s="8">
        <f t="shared" si="0"/>
        <v>548.4613</v>
      </c>
      <c r="K9" s="8">
        <f t="shared" si="0"/>
        <v>232.3044</v>
      </c>
      <c r="L9" s="8">
        <f t="shared" si="0"/>
        <v>316.1569</v>
      </c>
    </row>
    <row r="10" ht="20" customHeight="1" spans="1:12">
      <c r="A10" s="1" t="s">
        <v>22</v>
      </c>
      <c r="B10" s="1" t="s">
        <v>25</v>
      </c>
      <c r="C10" s="7" t="s">
        <v>26</v>
      </c>
      <c r="D10" s="8">
        <f t="shared" ref="D10:L10" si="1">SUM(D11:D13)</f>
        <v>111.638781</v>
      </c>
      <c r="E10" s="8">
        <f t="shared" si="1"/>
        <v>51.186881</v>
      </c>
      <c r="F10" s="8">
        <f t="shared" si="1"/>
        <v>60.4519</v>
      </c>
      <c r="G10" s="8">
        <f t="shared" si="1"/>
        <v>14.267781</v>
      </c>
      <c r="H10" s="8">
        <f t="shared" si="1"/>
        <v>1.867781</v>
      </c>
      <c r="I10" s="8">
        <f t="shared" si="1"/>
        <v>12.4</v>
      </c>
      <c r="J10" s="8">
        <f t="shared" si="1"/>
        <v>105.1084</v>
      </c>
      <c r="K10" s="8">
        <f t="shared" si="1"/>
        <v>46.4907</v>
      </c>
      <c r="L10" s="8">
        <f t="shared" si="1"/>
        <v>58.6177</v>
      </c>
    </row>
    <row r="11" ht="20" customHeight="1" spans="1:12">
      <c r="A11" s="1"/>
      <c r="B11" s="1"/>
      <c r="C11" s="7" t="s">
        <v>27</v>
      </c>
      <c r="D11" s="8">
        <f t="shared" ref="D11:D23" si="2">SUM(E11:F11)</f>
        <v>64.709181</v>
      </c>
      <c r="E11" s="8">
        <v>32.306881</v>
      </c>
      <c r="F11" s="8">
        <v>32.4023</v>
      </c>
      <c r="G11" s="8">
        <f t="shared" ref="G11:G13" si="3">SUM(H11:I11)</f>
        <v>6.067781</v>
      </c>
      <c r="H11" s="8">
        <v>0.067781</v>
      </c>
      <c r="I11" s="8">
        <v>6</v>
      </c>
      <c r="J11" s="8">
        <f t="shared" ref="J11:J13" si="4">SUM(K11:L11)</f>
        <v>63.4523</v>
      </c>
      <c r="K11" s="8">
        <v>31.0523</v>
      </c>
      <c r="L11" s="8">
        <v>32.4</v>
      </c>
    </row>
    <row r="12" ht="20" customHeight="1" spans="1:12">
      <c r="A12" s="1" t="s">
        <v>22</v>
      </c>
      <c r="B12" s="1" t="s">
        <v>28</v>
      </c>
      <c r="C12" s="7" t="s">
        <v>29</v>
      </c>
      <c r="D12" s="8">
        <f t="shared" si="2"/>
        <v>18.45</v>
      </c>
      <c r="E12" s="8">
        <v>11.06</v>
      </c>
      <c r="F12" s="8">
        <v>7.39</v>
      </c>
      <c r="G12" s="8">
        <f t="shared" si="3"/>
        <v>3.6</v>
      </c>
      <c r="H12" s="8">
        <v>0.6</v>
      </c>
      <c r="I12" s="8">
        <v>3</v>
      </c>
      <c r="J12" s="8">
        <f t="shared" si="4"/>
        <v>15.1671</v>
      </c>
      <c r="K12" s="8">
        <v>8.5694</v>
      </c>
      <c r="L12" s="8">
        <v>6.5977</v>
      </c>
    </row>
    <row r="13" ht="20" customHeight="1" spans="1:12">
      <c r="A13" s="1" t="s">
        <v>22</v>
      </c>
      <c r="B13" s="1" t="s">
        <v>30</v>
      </c>
      <c r="C13" s="7" t="s">
        <v>31</v>
      </c>
      <c r="D13" s="8">
        <f t="shared" si="2"/>
        <v>28.4796</v>
      </c>
      <c r="E13" s="8">
        <v>7.82</v>
      </c>
      <c r="F13" s="8">
        <v>20.6596</v>
      </c>
      <c r="G13" s="8">
        <f t="shared" si="3"/>
        <v>4.6</v>
      </c>
      <c r="H13" s="8">
        <v>1.2</v>
      </c>
      <c r="I13" s="8">
        <v>3.4</v>
      </c>
      <c r="J13" s="8">
        <f t="shared" si="4"/>
        <v>26.489</v>
      </c>
      <c r="K13" s="8">
        <v>6.869</v>
      </c>
      <c r="L13" s="8">
        <v>19.62</v>
      </c>
    </row>
    <row r="14" ht="20" customHeight="1" spans="1:12">
      <c r="A14" s="1" t="s">
        <v>22</v>
      </c>
      <c r="B14" s="1" t="s">
        <v>32</v>
      </c>
      <c r="C14" s="7" t="s">
        <v>33</v>
      </c>
      <c r="D14" s="8">
        <f t="shared" ref="D14:L14" si="5">SUM(D18:D23)+D15</f>
        <v>489.633119</v>
      </c>
      <c r="E14" s="8">
        <f t="shared" si="5"/>
        <v>221.583119</v>
      </c>
      <c r="F14" s="8">
        <f t="shared" si="5"/>
        <v>268.05</v>
      </c>
      <c r="G14" s="8">
        <f t="shared" si="5"/>
        <v>108.542219</v>
      </c>
      <c r="H14" s="8">
        <f t="shared" si="5"/>
        <v>28.742219</v>
      </c>
      <c r="I14" s="8">
        <f t="shared" si="5"/>
        <v>79.8</v>
      </c>
      <c r="J14" s="8">
        <f t="shared" si="5"/>
        <v>443.3529</v>
      </c>
      <c r="K14" s="8">
        <f t="shared" si="5"/>
        <v>185.8137</v>
      </c>
      <c r="L14" s="8">
        <f t="shared" si="5"/>
        <v>257.5392</v>
      </c>
    </row>
    <row r="15" ht="20" customHeight="1" spans="1:12">
      <c r="A15" s="1" t="s">
        <v>22</v>
      </c>
      <c r="B15" s="1" t="s">
        <v>34</v>
      </c>
      <c r="C15" s="7" t="s">
        <v>35</v>
      </c>
      <c r="D15" s="8">
        <f t="shared" ref="D15:L15" si="6">SUM(D16:D17)</f>
        <v>175.6593</v>
      </c>
      <c r="E15" s="8">
        <f t="shared" si="6"/>
        <v>59.4393</v>
      </c>
      <c r="F15" s="8">
        <f t="shared" si="6"/>
        <v>116.22</v>
      </c>
      <c r="G15" s="8">
        <f t="shared" si="6"/>
        <v>34.44</v>
      </c>
      <c r="H15" s="8">
        <f t="shared" si="6"/>
        <v>3.74</v>
      </c>
      <c r="I15" s="8">
        <f t="shared" si="6"/>
        <v>30.7</v>
      </c>
      <c r="J15" s="8">
        <f t="shared" si="6"/>
        <v>164.991</v>
      </c>
      <c r="K15" s="8">
        <f t="shared" si="6"/>
        <v>52.7621</v>
      </c>
      <c r="L15" s="8">
        <f t="shared" si="6"/>
        <v>112.2289</v>
      </c>
    </row>
    <row r="16" ht="20" customHeight="1" spans="1:12">
      <c r="A16" s="1" t="s">
        <v>22</v>
      </c>
      <c r="B16" s="1" t="s">
        <v>36</v>
      </c>
      <c r="C16" s="7" t="s">
        <v>37</v>
      </c>
      <c r="D16" s="8">
        <f t="shared" si="2"/>
        <v>169.2793</v>
      </c>
      <c r="E16" s="8">
        <v>58.2393</v>
      </c>
      <c r="F16" s="8">
        <v>111.04</v>
      </c>
      <c r="G16" s="8">
        <f t="shared" ref="G16:G23" si="7">SUM(H16:I16)</f>
        <v>33.64</v>
      </c>
      <c r="H16" s="8">
        <v>3.44</v>
      </c>
      <c r="I16" s="8">
        <v>30.2</v>
      </c>
      <c r="J16" s="8">
        <f t="shared" ref="J16:J23" si="8">SUM(K16:L16)</f>
        <v>160.8421</v>
      </c>
      <c r="K16" s="8">
        <v>51.6721</v>
      </c>
      <c r="L16" s="8">
        <v>109.17</v>
      </c>
    </row>
    <row r="17" ht="20" customHeight="1" spans="1:12">
      <c r="A17" s="1" t="s">
        <v>22</v>
      </c>
      <c r="B17" s="1" t="s">
        <v>38</v>
      </c>
      <c r="C17" s="7" t="s">
        <v>39</v>
      </c>
      <c r="D17" s="8">
        <f t="shared" si="2"/>
        <v>6.38</v>
      </c>
      <c r="E17" s="8">
        <v>1.2</v>
      </c>
      <c r="F17" s="8">
        <v>5.18</v>
      </c>
      <c r="G17" s="8">
        <f t="shared" si="7"/>
        <v>0.8</v>
      </c>
      <c r="H17" s="8">
        <v>0.3</v>
      </c>
      <c r="I17" s="8">
        <v>0.5</v>
      </c>
      <c r="J17" s="8">
        <f t="shared" si="8"/>
        <v>4.1489</v>
      </c>
      <c r="K17" s="8">
        <v>1.09</v>
      </c>
      <c r="L17" s="8">
        <v>3.0589</v>
      </c>
    </row>
    <row r="18" ht="20" customHeight="1" spans="1:12">
      <c r="A18" s="1" t="s">
        <v>22</v>
      </c>
      <c r="B18" s="1" t="s">
        <v>40</v>
      </c>
      <c r="C18" s="7" t="s">
        <v>41</v>
      </c>
      <c r="D18" s="8">
        <f t="shared" si="2"/>
        <v>78.1383</v>
      </c>
      <c r="E18" s="8">
        <v>44.4683</v>
      </c>
      <c r="F18" s="8">
        <v>33.67</v>
      </c>
      <c r="G18" s="8">
        <f t="shared" si="7"/>
        <v>14.4793</v>
      </c>
      <c r="H18" s="8">
        <v>4.6793</v>
      </c>
      <c r="I18" s="8">
        <v>9.8</v>
      </c>
      <c r="J18" s="8">
        <f t="shared" si="8"/>
        <v>68.7604</v>
      </c>
      <c r="K18" s="8">
        <v>36.5754</v>
      </c>
      <c r="L18" s="8">
        <v>32.185</v>
      </c>
    </row>
    <row r="19" ht="20" customHeight="1" spans="1:12">
      <c r="A19" s="1" t="s">
        <v>22</v>
      </c>
      <c r="B19" s="1" t="s">
        <v>42</v>
      </c>
      <c r="C19" s="7" t="s">
        <v>43</v>
      </c>
      <c r="D19" s="8">
        <f t="shared" si="2"/>
        <v>42.8404</v>
      </c>
      <c r="E19" s="8">
        <v>17.1404</v>
      </c>
      <c r="F19" s="8">
        <v>25.7</v>
      </c>
      <c r="G19" s="8">
        <f t="shared" si="7"/>
        <v>8.7178</v>
      </c>
      <c r="H19" s="8">
        <v>4.9178</v>
      </c>
      <c r="I19" s="8">
        <v>3.8</v>
      </c>
      <c r="J19" s="8">
        <f t="shared" si="8"/>
        <v>38.2483</v>
      </c>
      <c r="K19" s="8">
        <v>14.298</v>
      </c>
      <c r="L19" s="8">
        <v>23.9503</v>
      </c>
    </row>
    <row r="20" ht="20" customHeight="1" spans="1:12">
      <c r="A20" s="1" t="s">
        <v>22</v>
      </c>
      <c r="B20" s="1" t="s">
        <v>44</v>
      </c>
      <c r="C20" s="7" t="s">
        <v>45</v>
      </c>
      <c r="D20" s="8">
        <f t="shared" si="2"/>
        <v>55.1371</v>
      </c>
      <c r="E20" s="8">
        <v>30.1271</v>
      </c>
      <c r="F20" s="8">
        <v>25.01</v>
      </c>
      <c r="G20" s="8">
        <f t="shared" si="7"/>
        <v>15.3</v>
      </c>
      <c r="H20" s="8">
        <v>3.7</v>
      </c>
      <c r="I20" s="8">
        <v>11.6</v>
      </c>
      <c r="J20" s="8">
        <f t="shared" si="8"/>
        <v>50.4736</v>
      </c>
      <c r="K20" s="8">
        <v>25.9555</v>
      </c>
      <c r="L20" s="8">
        <v>24.5181</v>
      </c>
    </row>
    <row r="21" ht="20" customHeight="1" spans="1:12">
      <c r="A21" s="1" t="s">
        <v>22</v>
      </c>
      <c r="B21" s="1" t="s">
        <v>46</v>
      </c>
      <c r="C21" s="7" t="s">
        <v>47</v>
      </c>
      <c r="D21" s="8">
        <f t="shared" si="2"/>
        <v>58.112919</v>
      </c>
      <c r="E21" s="8">
        <v>34.592919</v>
      </c>
      <c r="F21" s="8">
        <v>23.52</v>
      </c>
      <c r="G21" s="8">
        <f t="shared" si="7"/>
        <v>7.705119</v>
      </c>
      <c r="H21" s="8">
        <v>3.105119</v>
      </c>
      <c r="I21" s="8">
        <v>4.6</v>
      </c>
      <c r="J21" s="8">
        <f t="shared" si="8"/>
        <v>47.6636</v>
      </c>
      <c r="K21" s="8">
        <v>25.6578</v>
      </c>
      <c r="L21" s="8">
        <v>22.0058</v>
      </c>
    </row>
    <row r="22" ht="20" customHeight="1" spans="1:12">
      <c r="A22" s="1" t="s">
        <v>22</v>
      </c>
      <c r="B22" s="1" t="s">
        <v>48</v>
      </c>
      <c r="C22" s="7" t="s">
        <v>49</v>
      </c>
      <c r="D22" s="8">
        <f t="shared" si="2"/>
        <v>52.0594</v>
      </c>
      <c r="E22" s="8">
        <v>23.3294</v>
      </c>
      <c r="F22" s="8">
        <v>28.73</v>
      </c>
      <c r="G22" s="8">
        <f t="shared" si="7"/>
        <v>19.8</v>
      </c>
      <c r="H22" s="8">
        <v>6.1</v>
      </c>
      <c r="I22" s="8">
        <v>13.7</v>
      </c>
      <c r="J22" s="8">
        <f t="shared" si="8"/>
        <v>47.4443</v>
      </c>
      <c r="K22" s="8">
        <v>19.5252</v>
      </c>
      <c r="L22" s="8">
        <v>27.9191</v>
      </c>
    </row>
    <row r="23" ht="20" customHeight="1" spans="1:12">
      <c r="A23" s="1" t="s">
        <v>22</v>
      </c>
      <c r="B23" s="1" t="s">
        <v>50</v>
      </c>
      <c r="C23" s="7" t="s">
        <v>51</v>
      </c>
      <c r="D23" s="8">
        <f t="shared" si="2"/>
        <v>27.6857</v>
      </c>
      <c r="E23" s="8">
        <v>12.4857</v>
      </c>
      <c r="F23" s="8">
        <v>15.2</v>
      </c>
      <c r="G23" s="8">
        <f t="shared" si="7"/>
        <v>8.1</v>
      </c>
      <c r="H23" s="8">
        <v>2.5</v>
      </c>
      <c r="I23" s="8">
        <v>5.6</v>
      </c>
      <c r="J23" s="8">
        <f t="shared" si="8"/>
        <v>25.7717</v>
      </c>
      <c r="K23" s="8">
        <v>11.0397</v>
      </c>
      <c r="L23" s="8">
        <v>14.732</v>
      </c>
    </row>
  </sheetData>
  <mergeCells count="5">
    <mergeCell ref="C5:L5"/>
    <mergeCell ref="D7:F7"/>
    <mergeCell ref="G7:I7"/>
    <mergeCell ref="J7:L7"/>
    <mergeCell ref="C7:C8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2023-08-28T04:58:18Z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